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teu.sharepoint.com/teams/teams_NCTARVerffentlichung/Freigegebene Dokumente/General/Veröffentlichung Entgelte 2022/"/>
    </mc:Choice>
  </mc:AlternateContent>
  <xr:revisionPtr revIDLastSave="20" documentId="11_14CC9FF18D7B3A3C24EA5BEF420A48BB96907F71" xr6:coauthVersionLast="46" xr6:coauthVersionMax="46" xr10:uidLastSave="{D243779A-9073-4FB3-A3FB-6002D798925D}"/>
  <bookViews>
    <workbookView xWindow="-28920" yWindow="-120" windowWidth="29040" windowHeight="15840" xr2:uid="{00000000-000D-0000-FFFF-FFFF00000000}"/>
  </bookViews>
  <sheets>
    <sheet name="Simulation TH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4" l="1"/>
  <c r="C7" i="4" l="1"/>
  <c r="C15" i="4" s="1"/>
  <c r="C17" i="4" s="1"/>
</calcChain>
</file>

<file path=xl/sharedStrings.xml><?xml version="1.0" encoding="utf-8"?>
<sst xmlns="http://schemas.openxmlformats.org/spreadsheetml/2006/main" count="20" uniqueCount="20">
  <si>
    <t>Simulation</t>
  </si>
  <si>
    <t>Differenz</t>
  </si>
  <si>
    <t>delta</t>
  </si>
  <si>
    <t>Summe der Erlösobergrenzen aller FNB im THE-Marktgebiet [€/a]</t>
  </si>
  <si>
    <t>Summe der prognostizierten adjustierten Kapazitätsbuchungen 
aller FNB im THE-Marktgebiet [kWh/h/a]</t>
  </si>
  <si>
    <t>sum of allowed revenues of all TSO in the market area THE [€/a]</t>
  </si>
  <si>
    <t>sum of forecasted adjusted capacity bookings 
of all TSO in the market area THE [kWh/h/a]</t>
  </si>
  <si>
    <t>delta of the sum of forecasted adjusted capacity bookings 
of all TSO in the market area THE [kWh/h/a]</t>
  </si>
  <si>
    <t>delta of the sum of allowed revenues of all TSO in the market area THE [€/a]</t>
  </si>
  <si>
    <t>Veränderung der Summe der Erlösobergrenzen aller FNB im Marktgebiet THE [€/a]</t>
  </si>
  <si>
    <t>Veränderung der Summe der prognostizierten adjustierten Kapazitätsbuchungen 
aller FNB im Marktgebiet THE [kWh/h/a]</t>
  </si>
  <si>
    <t>current entry/ exit tariff in the market area THE [€/kWh/h/a]</t>
  </si>
  <si>
    <t>aktuelles Ein-/ Ausspeiseentgelt im Marktgebiet THE [€/kWh/h/a]</t>
  </si>
  <si>
    <t>simulated entry/ exit tariff in the market area THE [€/kWh/h/a]</t>
  </si>
  <si>
    <t>simuliertes Ein-/ Ausspeiseentgelt im Marktgebiet THE [€/kWh/h/a]</t>
  </si>
  <si>
    <t>Ein-/ Ausspeiseentgelt im Marktgebiet THE [€/kWh/h/a]</t>
  </si>
  <si>
    <t>entry/ exit tariff in the market area THE [€/kWh/h/a]</t>
  </si>
  <si>
    <t>Date: 23.11.2021</t>
  </si>
  <si>
    <t>Status quo 2022</t>
  </si>
  <si>
    <t>Marktgebiet THE/ market area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</si>
</sst>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9" fontId="0" fillId="0" borderId="0" xfId="2" applyFont="1"/>
    <xf numFmtId="0" fontId="3" fillId="0" borderId="0" xfId="0" applyFont="1"/>
    <xf numFmtId="0" fontId="0" fillId="0" borderId="1" xfId="0" applyBorder="1"/>
    <xf numFmtId="164" fontId="0" fillId="0" borderId="1" xfId="0" applyNumberFormat="1" applyBorder="1"/>
    <xf numFmtId="2" fontId="0" fillId="0" borderId="0" xfId="1" applyNumberFormat="1" applyFont="1"/>
    <xf numFmtId="2" fontId="0" fillId="0" borderId="0" xfId="0" applyNumberFormat="1"/>
    <xf numFmtId="9" fontId="0" fillId="2" borderId="0" xfId="2" applyFont="1" applyFill="1"/>
    <xf numFmtId="0" fontId="0" fillId="0" borderId="0" xfId="0" applyAlignment="1">
      <alignment horizontal="center"/>
    </xf>
    <xf numFmtId="9" fontId="0" fillId="0" borderId="1" xfId="2" applyFont="1" applyBorder="1"/>
    <xf numFmtId="0" fontId="2" fillId="0" borderId="0" xfId="0" applyFont="1"/>
    <xf numFmtId="0" fontId="0" fillId="0" borderId="0" xfId="0" applyAlignment="1">
      <alignment wrapText="1"/>
    </xf>
    <xf numFmtId="4" fontId="0" fillId="0" borderId="0" xfId="0" applyNumberFormat="1" applyFill="1"/>
    <xf numFmtId="3" fontId="0" fillId="0" borderId="0" xfId="0" applyNumberFormat="1" applyFill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tabSelected="1" workbookViewId="0">
      <selection activeCell="E15" sqref="E15"/>
    </sheetView>
  </sheetViews>
  <sheetFormatPr baseColWidth="10" defaultRowHeight="15" x14ac:dyDescent="0.25"/>
  <cols>
    <col min="1" max="1" width="69.85546875" bestFit="1" customWidth="1"/>
    <col min="2" max="2" width="80.42578125" bestFit="1" customWidth="1"/>
    <col min="3" max="3" width="42.28515625" bestFit="1" customWidth="1"/>
  </cols>
  <sheetData>
    <row r="1" spans="1:5" x14ac:dyDescent="0.25">
      <c r="A1" s="2" t="s">
        <v>17</v>
      </c>
      <c r="B1" s="2"/>
    </row>
    <row r="2" spans="1:5" x14ac:dyDescent="0.25">
      <c r="C2" s="15" t="s">
        <v>19</v>
      </c>
    </row>
    <row r="3" spans="1:5" x14ac:dyDescent="0.25">
      <c r="A3" s="2" t="s">
        <v>18</v>
      </c>
      <c r="B3" s="2"/>
      <c r="C3" s="8"/>
    </row>
    <row r="4" spans="1:5" x14ac:dyDescent="0.25">
      <c r="A4" t="s">
        <v>5</v>
      </c>
      <c r="B4" t="s">
        <v>3</v>
      </c>
      <c r="C4" s="12">
        <v>2317370670.0295949</v>
      </c>
    </row>
    <row r="5" spans="1:5" ht="30" x14ac:dyDescent="0.25">
      <c r="A5" s="11" t="s">
        <v>6</v>
      </c>
      <c r="B5" s="11" t="s">
        <v>4</v>
      </c>
      <c r="C5" s="13">
        <v>661431326.67495894</v>
      </c>
    </row>
    <row r="7" spans="1:5" x14ac:dyDescent="0.25">
      <c r="A7" t="s">
        <v>16</v>
      </c>
      <c r="B7" t="s">
        <v>15</v>
      </c>
      <c r="C7" s="5">
        <f>ROUNDUP(C4/C5,2)</f>
        <v>3.51</v>
      </c>
    </row>
    <row r="8" spans="1:5" x14ac:dyDescent="0.25">
      <c r="A8" s="3"/>
      <c r="B8" s="3"/>
      <c r="C8" s="4"/>
    </row>
    <row r="10" spans="1:5" x14ac:dyDescent="0.25">
      <c r="A10" s="2" t="s">
        <v>0</v>
      </c>
      <c r="B10" s="2"/>
    </row>
    <row r="11" spans="1:5" x14ac:dyDescent="0.25">
      <c r="A11" t="s">
        <v>8</v>
      </c>
      <c r="B11" t="s">
        <v>9</v>
      </c>
      <c r="C11" s="7">
        <v>1</v>
      </c>
      <c r="E11" s="14"/>
    </row>
    <row r="12" spans="1:5" ht="30" x14ac:dyDescent="0.25">
      <c r="A12" s="11" t="s">
        <v>7</v>
      </c>
      <c r="B12" s="11" t="s">
        <v>10</v>
      </c>
      <c r="C12" s="7">
        <v>1</v>
      </c>
      <c r="E12" s="14"/>
    </row>
    <row r="13" spans="1:5" x14ac:dyDescent="0.25">
      <c r="A13" s="3"/>
      <c r="B13" s="3"/>
      <c r="C13" s="9"/>
    </row>
    <row r="14" spans="1:5" x14ac:dyDescent="0.25">
      <c r="C14" s="1"/>
    </row>
    <row r="15" spans="1:5" x14ac:dyDescent="0.25">
      <c r="A15" t="s">
        <v>11</v>
      </c>
      <c r="B15" t="s">
        <v>12</v>
      </c>
      <c r="C15" s="6">
        <f>+C7</f>
        <v>3.51</v>
      </c>
    </row>
    <row r="16" spans="1:5" x14ac:dyDescent="0.25">
      <c r="A16" t="s">
        <v>13</v>
      </c>
      <c r="B16" t="s">
        <v>14</v>
      </c>
      <c r="C16" s="6">
        <f>ROUNDUP(SUMPRODUCT(C4*C11/C5*C12),2)</f>
        <v>3.51</v>
      </c>
    </row>
    <row r="17" spans="1:3" x14ac:dyDescent="0.25">
      <c r="A17" s="10" t="s">
        <v>2</v>
      </c>
      <c r="B17" t="s">
        <v>1</v>
      </c>
      <c r="C17" s="1">
        <f>+C16/C15-1</f>
        <v>0</v>
      </c>
    </row>
    <row r="18" spans="1:3" x14ac:dyDescent="0.25">
      <c r="A18" s="3"/>
      <c r="B18" s="3"/>
      <c r="C18" s="3"/>
    </row>
  </sheetData>
  <mergeCells count="1">
    <mergeCell ref="E11:E1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BE27F39213554786B5F40F540AE656" ma:contentTypeVersion="4" ma:contentTypeDescription="Ein neues Dokument erstellen." ma:contentTypeScope="" ma:versionID="ae689240998fd93284607cde9901edd5">
  <xsd:schema xmlns:xsd="http://www.w3.org/2001/XMLSchema" xmlns:xs="http://www.w3.org/2001/XMLSchema" xmlns:p="http://schemas.microsoft.com/office/2006/metadata/properties" xmlns:ns2="c190e265-4b7c-47f7-af70-e82f72a448b4" xmlns:ns3="104a775d-8820-490f-ae1a-02c8b320865a" targetNamespace="http://schemas.microsoft.com/office/2006/metadata/properties" ma:root="true" ma:fieldsID="5f790791753e7b08be5b1c36cc061a65" ns2:_="" ns3:_="">
    <xsd:import namespace="c190e265-4b7c-47f7-af70-e82f72a448b4"/>
    <xsd:import namespace="104a775d-8820-490f-ae1a-02c8b32086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90e265-4b7c-47f7-af70-e82f72a448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4a775d-8820-490f-ae1a-02c8b32086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EAEBE3-0BA4-45AD-99E7-A182845550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092D8A-3C04-49A2-B648-D78E0668FA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90e265-4b7c-47f7-af70-e82f72a448b4"/>
    <ds:schemaRef ds:uri="104a775d-8820-490f-ae1a-02c8b32086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6575DB-0941-4892-8483-AFD7A0D7F287}">
  <ds:schemaRefs>
    <ds:schemaRef ds:uri="http://schemas.microsoft.com/office/2006/metadata/properties"/>
    <ds:schemaRef ds:uri="http://purl.org/dc/elements/1.1/"/>
    <ds:schemaRef ds:uri="http://purl.org/dc/terms/"/>
    <ds:schemaRef ds:uri="8e7d786e-fe1a-4842-ba08-5e9db99d4d84"/>
    <ds:schemaRef ds:uri="http://schemas.microsoft.com/sharepoint/v3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Simulation THE</vt:lpstr>
    </vt:vector>
  </TitlesOfParts>
  <Company>Gastransport Nord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Keller, Jann</dc:creator>
  <cp:lastModifiedBy>Drawert, Niklas</cp:lastModifiedBy>
  <dcterms:created xsi:type="dcterms:W3CDTF">2017-04-12T13:36:16Z</dcterms:created>
  <dcterms:modified xsi:type="dcterms:W3CDTF">2021-11-23T06:53:09Z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0x010100D0BE27F39213554786B5F40F540AE656</vt:lpwstr>
  </property>
</Properties>
</file>